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https://o365kddi.sharepoint.com/sites/SPO1-00336/Shared Documents/03_給付/03_3_その他/④雑件/★業務運用関連/★ホームページ改修・掲載/202610_付加金基準額見直し/"/>
    </mc:Choice>
  </mc:AlternateContent>
  <xr:revisionPtr revIDLastSave="62" documentId="13_ncr:1_{3F6403D4-A90F-4D6F-BF90-7E8160372D5F}" xr6:coauthVersionLast="47" xr6:coauthVersionMax="47" xr10:uidLastSave="{12B46D36-36AA-41BC-ACAB-08C1D0EF1846}"/>
  <bookViews>
    <workbookView xWindow="-108" yWindow="-108" windowWidth="23256" windowHeight="12456" xr2:uid="{00000000-000D-0000-FFFF-FFFF00000000}"/>
  </bookViews>
  <sheets>
    <sheet name="産前産後期間計算ツール" sheetId="1" r:id="rId1"/>
    <sheet name="マスター" sheetId="2" state="hidden" r:id="rId2"/>
  </sheets>
  <definedNames>
    <definedName name="_xlnm.Print_Area" localSheetId="0">産前産後期間計算ツール!$A$1:$J$20</definedName>
    <definedName name="デイ30">マスター!$F$1:$F$30</definedName>
    <definedName name="デイ31">マスター!$E$1:$E$31</definedName>
    <definedName name="フェブ28">マスター!$G$1:$G$28</definedName>
    <definedName name="フェブ29">マスター!$H$1:$H$29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" l="1"/>
  <c r="C16" i="1"/>
  <c r="C15" i="1"/>
  <c r="J12" i="1"/>
  <c r="K12" i="1" s="1"/>
  <c r="J11" i="1"/>
  <c r="K11" i="1" s="1"/>
  <c r="C19" i="1" l="1"/>
  <c r="C18" i="1"/>
  <c r="C20" i="1" l="1"/>
</calcChain>
</file>

<file path=xl/sharedStrings.xml><?xml version="1.0" encoding="utf-8"?>
<sst xmlns="http://schemas.openxmlformats.org/spreadsheetml/2006/main" count="38" uniqueCount="35">
  <si>
    <t>KDDI健康保険組合</t>
    <rPh sb="4" eb="10">
      <t>ケンコウホケンクミアイ</t>
    </rPh>
    <phoneticPr fontId="12"/>
  </si>
  <si>
    <t>出産手当金 産前産後期間計算ツール</t>
  </si>
  <si>
    <t>（ご利用上の注意）</t>
  </si>
  <si>
    <t xml:space="preserve">●本ツールは、入力された情報をもとに産前産後休業期間を算出する補助ツールです。
</t>
  </si>
  <si>
    <t>●計算結果は、出産手当金の支給対象期間を確定するものではありません。</t>
  </si>
  <si>
    <t>●選択欄は、医師又は助産師からの証明等に基づいて入力してください。</t>
  </si>
  <si>
    <r>
      <t>●</t>
    </r>
    <r>
      <rPr>
        <sz val="9"/>
        <color theme="1"/>
        <rFont val="游ゴシック"/>
        <family val="3"/>
        <charset val="128"/>
      </rPr>
      <t>年や月に応じて選択可能な日付が変わるため、「日」は最後に選択してください。</t>
    </r>
    <rPh sb="1" eb="2">
      <t>ドシ</t>
    </rPh>
    <rPh sb="3" eb="4">
      <t>ツキ</t>
    </rPh>
    <rPh sb="4" eb="5">
      <t>オウ</t>
    </rPh>
    <rPh sb="7" eb="9">
      <t>センタク</t>
    </rPh>
    <rPh sb="9" eb="11">
      <t>カノウ</t>
    </rPh>
    <rPh sb="12" eb="14">
      <t>_x0000__x0001__x0001_</t>
    </rPh>
    <rPh sb="26" eb="28">
      <t>_x0002__x0003__x0001_</t>
    </rPh>
    <rPh sb="29" eb="31">
      <t/>
    </rPh>
    <phoneticPr fontId="12"/>
  </si>
  <si>
    <t>出産予定日_選択</t>
  </si>
  <si>
    <t>年</t>
  </si>
  <si>
    <t>月</t>
  </si>
  <si>
    <t>日</t>
  </si>
  <si>
    <t>実出産日_選択</t>
  </si>
  <si>
    <t>出生児数(単胎or多胎)_選択</t>
  </si>
  <si>
    <t>出産予定日</t>
  </si>
  <si>
    <t>実出産日</t>
  </si>
  <si>
    <t>出生児数（単胎or多胎）</t>
  </si>
  <si>
    <t>産前休業開始日</t>
  </si>
  <si>
    <t>産後休業終了日</t>
  </si>
  <si>
    <t>産前産後休業日数</t>
  </si>
  <si>
    <t>和暦</t>
  </si>
  <si>
    <t>出生児数</t>
  </si>
  <si>
    <t>令和6（2024）</t>
  </si>
  <si>
    <t>単　胎</t>
  </si>
  <si>
    <t>令和7（2025）</t>
  </si>
  <si>
    <t>多　胎</t>
    <phoneticPr fontId="12"/>
  </si>
  <si>
    <t>令和8（2026）</t>
  </si>
  <si>
    <t>令和9（2027）</t>
  </si>
  <si>
    <t>令和10（2028）</t>
  </si>
  <si>
    <t>令和11（2029）</t>
  </si>
  <si>
    <t>令和12（2030）</t>
  </si>
  <si>
    <t>令和13（2031）</t>
  </si>
  <si>
    <t>令和14（2032）</t>
  </si>
  <si>
    <t>令和15（2033）</t>
  </si>
  <si>
    <t>令和16（2034）</t>
  </si>
  <si>
    <t>令和17（2035）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</si>
</sst>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/>
    <numFmt numFmtId="177" formatCode="[$-411]ggge&quot;年&quot;m&quot;月&quot;d&quot;日&quot;;@"/>
  </numFmts>
  <fonts count="14">
    <font>
      <sz val="11"/>
      <color theme="1"/>
      <name val="ＭＳ Ｐゴシック"/>
      <family val="2"/>
      <scheme val="minor"/>
    </font>
    <font>
      <b/>
      <sz val="14"/>
      <name val="ＭＳ ゴシック"/>
      <family val="3"/>
      <charset val="128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b/>
      <sz val="14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theme="1"/>
      <name val="游ゴシック"/>
      <family val="3"/>
      <charset val="128"/>
    </font>
    <font>
      <sz val="9"/>
      <name val="游ゴシック"/>
      <family val="3"/>
      <charset val="128"/>
    </font>
    <font>
      <sz val="9"/>
      <color theme="1"/>
      <name val="ＭＳ Ｐゴシック"/>
      <family val="2"/>
      <scheme val="minor"/>
    </font>
    <font>
      <b/>
      <sz val="9"/>
      <name val="游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DBEBF9"/>
        <bgColor indexed="64"/>
      </patternFill>
    </fill>
    <fill>
      <patternFill patternType="solid">
        <fgColor rgb="FFFFCC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76" fontId="0" fillId="0" borderId="0" xfId="0" applyNumberForma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5" fillId="2" borderId="1" xfId="0" applyFont="1" applyFill="1" applyBorder="1"/>
    <xf numFmtId="0" fontId="5" fillId="2" borderId="2" xfId="0" applyFont="1" applyFill="1" applyBorder="1"/>
    <xf numFmtId="0" fontId="7" fillId="0" borderId="0" xfId="0" applyFont="1"/>
    <xf numFmtId="0" fontId="5" fillId="0" borderId="0" xfId="0" applyFont="1" applyAlignment="1">
      <alignment horizontal="center" vertical="center"/>
    </xf>
    <xf numFmtId="176" fontId="10" fillId="0" borderId="0" xfId="0" applyNumberFormat="1" applyFont="1"/>
    <xf numFmtId="0" fontId="10" fillId="0" borderId="0" xfId="0" applyFont="1"/>
    <xf numFmtId="0" fontId="9" fillId="0" borderId="0" xfId="0" applyFont="1" applyAlignment="1">
      <alignment vertical="center"/>
    </xf>
    <xf numFmtId="0" fontId="8" fillId="0" borderId="0" xfId="0" applyFont="1"/>
    <xf numFmtId="0" fontId="11" fillId="0" borderId="0" xfId="0" applyFont="1" applyAlignment="1">
      <alignment horizontal="left" vertical="center"/>
    </xf>
    <xf numFmtId="0" fontId="5" fillId="3" borderId="1" xfId="0" applyFont="1" applyFill="1" applyBorder="1" applyAlignment="1" applyProtection="1">
      <alignment horizontal="right"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right" vertical="center"/>
      <protection locked="0"/>
    </xf>
    <xf numFmtId="0" fontId="5" fillId="4" borderId="3" xfId="0" applyFont="1" applyFill="1" applyBorder="1"/>
    <xf numFmtId="0" fontId="8" fillId="0" borderId="10" xfId="0" applyFont="1" applyBorder="1" applyAlignment="1">
      <alignment horizontal="center"/>
    </xf>
    <xf numFmtId="177" fontId="5" fillId="0" borderId="1" xfId="0" applyNumberFormat="1" applyFont="1" applyBorder="1" applyAlignment="1">
      <alignment horizontal="center"/>
    </xf>
    <xf numFmtId="176" fontId="8" fillId="0" borderId="10" xfId="0" applyNumberFormat="1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/>
    </xf>
    <xf numFmtId="0" fontId="5" fillId="0" borderId="11" xfId="0" applyFont="1" applyBorder="1" applyAlignment="1">
      <alignment horizontal="center" vertical="center"/>
    </xf>
    <xf numFmtId="176" fontId="0" fillId="0" borderId="0" xfId="0" applyNumberFormat="1" applyAlignment="1"/>
    <xf numFmtId="0" fontId="0" fillId="0" borderId="0" xfId="0" applyAlignment="1"/>
    <xf numFmtId="0" fontId="0" fillId="0" borderId="6" xfId="0" applyBorder="1" applyAlignment="1" applyProtection="1">
      <protection locked="0"/>
    </xf>
    <xf numFmtId="0" fontId="0" fillId="0" borderId="7" xfId="0" applyBorder="1" applyAlignment="1" applyProtection="1">
      <protection locked="0"/>
    </xf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4" xfId="0" applyBorder="1" applyAlignment="1"/>
    <xf numFmtId="0" fontId="0" fillId="0" borderId="5" xfId="0" applyBorder="1" applyAlignment="1"/>
  </cellXfs>
  <cellStyles count="1">
    <cellStyle name="標準" xfId="0" builtinId="0"/>
  </cellStyles>
  <dxfs count="1">
    <dxf>
      <font>
        <color theme="0"/>
      </font>
    </dxf>
  </dxfs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showGridLines="0" tabSelected="1" zoomScaleNormal="100" workbookViewId="0">
      <selection activeCell="B6" sqref="B6"/>
    </sheetView>
  </sheetViews>
  <sheetFormatPr defaultRowHeight="13.15"/>
  <cols>
    <col min="1" max="1" width="13.28515625" customWidth="1"/>
    <col min="2" max="2" width="28.42578125" customWidth="1"/>
    <col min="3" max="3" width="16.7109375" style="1" bestFit="1" customWidth="1"/>
    <col min="4" max="4" width="3.5703125" style="1" bestFit="1" customWidth="1"/>
    <col min="5" max="5" width="3.7109375" bestFit="1" customWidth="1"/>
    <col min="6" max="6" width="3.7109375" customWidth="1"/>
    <col min="7" max="7" width="4.28515625" bestFit="1" customWidth="1"/>
    <col min="8" max="8" width="3.5703125" bestFit="1" customWidth="1"/>
    <col min="9" max="9" width="15.7109375" customWidth="1"/>
    <col min="10" max="10" width="8.85546875" hidden="1" customWidth="1"/>
    <col min="11" max="11" width="9" hidden="1" customWidth="1"/>
  </cols>
  <sheetData>
    <row r="1" spans="1:11" ht="16.149999999999999" customHeight="1">
      <c r="C1" s="23" t="s">
        <v>0</v>
      </c>
      <c r="D1" s="27"/>
      <c r="E1" s="28"/>
      <c r="F1" s="28"/>
      <c r="G1" s="28"/>
      <c r="H1" s="28"/>
      <c r="I1" s="28"/>
      <c r="J1" s="28"/>
    </row>
    <row r="2" spans="1:11">
      <c r="C2" s="4"/>
      <c r="D2" s="4"/>
      <c r="E2" s="4"/>
      <c r="F2" s="4"/>
      <c r="G2" s="3"/>
    </row>
    <row r="3" spans="1:11" ht="22.15" customHeight="1">
      <c r="A3" s="25" t="s">
        <v>1</v>
      </c>
      <c r="B3" s="28"/>
      <c r="C3" s="27"/>
      <c r="D3" s="27"/>
      <c r="E3" s="28"/>
      <c r="F3" s="28"/>
      <c r="G3" s="28"/>
      <c r="H3" s="28"/>
      <c r="I3" s="28"/>
      <c r="J3" s="28"/>
    </row>
    <row r="4" spans="1:11" ht="16.149999999999999" customHeight="1">
      <c r="B4" s="2"/>
      <c r="C4" s="2"/>
      <c r="D4" s="2"/>
      <c r="E4" s="2"/>
      <c r="F4" s="2"/>
      <c r="G4" s="2"/>
    </row>
    <row r="5" spans="1:11" ht="16.149999999999999" customHeight="1">
      <c r="B5" s="13" t="s">
        <v>2</v>
      </c>
      <c r="C5" s="2"/>
      <c r="D5" s="2"/>
      <c r="E5" s="2"/>
      <c r="F5" s="2"/>
      <c r="G5" s="2"/>
    </row>
    <row r="6" spans="1:11" ht="16.149999999999999" customHeight="1">
      <c r="B6" s="11" t="s">
        <v>3</v>
      </c>
      <c r="C6" s="9"/>
      <c r="D6" s="9"/>
      <c r="E6" s="10"/>
      <c r="F6" s="10"/>
      <c r="G6" s="10"/>
    </row>
    <row r="7" spans="1:11" ht="16.149999999999999" customHeight="1">
      <c r="B7" s="22" t="s">
        <v>4</v>
      </c>
      <c r="C7" s="27"/>
      <c r="D7" s="27"/>
      <c r="E7" s="28"/>
      <c r="F7" s="28"/>
      <c r="G7" s="28"/>
      <c r="H7" s="28"/>
      <c r="I7" s="28"/>
    </row>
    <row r="8" spans="1:11" ht="16.149999999999999" customHeight="1">
      <c r="B8" s="22" t="s">
        <v>5</v>
      </c>
      <c r="C8" s="27"/>
      <c r="D8" s="27"/>
      <c r="E8" s="28"/>
      <c r="F8" s="28"/>
      <c r="G8" s="28"/>
      <c r="H8" s="28"/>
      <c r="I8" s="28"/>
    </row>
    <row r="9" spans="1:11" ht="16.149999999999999" customHeight="1">
      <c r="B9" s="22" t="s">
        <v>6</v>
      </c>
      <c r="C9" s="27"/>
      <c r="D9" s="27"/>
      <c r="E9" s="28"/>
      <c r="F9" s="28"/>
      <c r="G9" s="28"/>
      <c r="H9" s="28"/>
      <c r="I9" s="28"/>
    </row>
    <row r="10" spans="1:11" ht="24" customHeight="1">
      <c r="C10" s="7"/>
      <c r="D10" s="7"/>
      <c r="E10" s="7"/>
      <c r="F10" s="7"/>
      <c r="G10" s="7"/>
    </row>
    <row r="11" spans="1:11" ht="18" customHeight="1">
      <c r="B11" s="12" t="s">
        <v>7</v>
      </c>
      <c r="C11" s="14"/>
      <c r="D11" s="8" t="s">
        <v>8</v>
      </c>
      <c r="E11" s="15"/>
      <c r="F11" s="8" t="s">
        <v>9</v>
      </c>
      <c r="G11" s="15"/>
      <c r="H11" s="8" t="s">
        <v>10</v>
      </c>
      <c r="J11" t="e">
        <f>VALUE(MID(C11,FIND("（",C11)+1,4))</f>
        <v>#VALUE!</v>
      </c>
      <c r="K11" t="e">
        <f>IF(
OR(E11=1,E11=3,E11=5,E11=7,E11=8,E11=10,E11=12),
"デイ31",
IF(
OR(E11=4,E11=6,E11=9,E11=11),
"デイ30",
IF(
OR(
MOD(J11,400)=0,
AND(MOD(J11,4)=0,MOD(J11,100)&lt;&gt;0)
),
"フェブ29",
"フェブ28"
)
)
)</f>
        <v>#VALUE!</v>
      </c>
    </row>
    <row r="12" spans="1:11" ht="18" customHeight="1">
      <c r="B12" s="12" t="s">
        <v>11</v>
      </c>
      <c r="C12" s="17"/>
      <c r="D12" s="8" t="s">
        <v>8</v>
      </c>
      <c r="E12" s="16"/>
      <c r="F12" s="8" t="s">
        <v>9</v>
      </c>
      <c r="G12" s="16"/>
      <c r="H12" s="8" t="s">
        <v>10</v>
      </c>
      <c r="J12" t="e">
        <f>VALUE(MID(C12,FIND("（",C12)+1,4))</f>
        <v>#VALUE!</v>
      </c>
      <c r="K12" t="e">
        <f>IF(
OR(E12=1,E12=3,E12=5,E12=7,E12=8,E12=10,E12=12),
"デイ31",
IF(
OR(E12=4,E12=6,E12=9,E12=11),
"デイ30",
IF(
OR(
MOD(J12,400)=0,
AND(MOD(J12,4)=0,MOD(J12,100)&lt;&gt;0)
),
"フェブ29",
"フェブ28"
)
)
)</f>
        <v>#VALUE!</v>
      </c>
    </row>
    <row r="13" spans="1:11" ht="18.600000000000001" customHeight="1">
      <c r="B13" s="12" t="s">
        <v>12</v>
      </c>
      <c r="C13" s="24"/>
      <c r="D13" s="29"/>
      <c r="E13" s="29"/>
      <c r="F13" s="29"/>
      <c r="G13" s="29"/>
      <c r="H13" s="30"/>
    </row>
    <row r="14" spans="1:11" ht="19.149999999999999" customHeight="1" thickBot="1"/>
    <row r="15" spans="1:11" ht="19.149999999999999" hidden="1" customHeight="1">
      <c r="B15" s="5" t="s">
        <v>13</v>
      </c>
      <c r="C15" s="20" t="str">
        <f>IF(OR(C11="",E11="",G11=""),"",DATE(VALUE(MID(C11,FIND("（",C11)+1,4)),E11,G11))</f>
        <v/>
      </c>
      <c r="D15" s="31"/>
      <c r="E15" s="31"/>
      <c r="F15" s="31"/>
      <c r="G15" s="31"/>
      <c r="H15" s="32"/>
    </row>
    <row r="16" spans="1:11" ht="19.149999999999999" hidden="1" customHeight="1">
      <c r="B16" s="5" t="s">
        <v>14</v>
      </c>
      <c r="C16" s="20" t="str">
        <f>IF(OR(C12="",E12="",G12=""),"",DATE(VALUE(MID(C12,FIND("（",C12)+1,4)),E12,G12))</f>
        <v/>
      </c>
      <c r="D16" s="31"/>
      <c r="E16" s="31"/>
      <c r="F16" s="31"/>
      <c r="G16" s="31"/>
      <c r="H16" s="32"/>
    </row>
    <row r="17" spans="2:8" ht="18.600000000000001" hidden="1" customHeight="1" thickBot="1">
      <c r="B17" s="6" t="s">
        <v>15</v>
      </c>
      <c r="C17" s="26" t="str">
        <f>IF(C13="","",C13)</f>
        <v/>
      </c>
      <c r="D17" s="33"/>
      <c r="E17" s="33"/>
      <c r="F17" s="33"/>
      <c r="G17" s="33"/>
      <c r="H17" s="34"/>
    </row>
    <row r="18" spans="2:8" ht="19.149999999999999" customHeight="1" thickTop="1" thickBot="1">
      <c r="B18" s="18" t="s">
        <v>16</v>
      </c>
      <c r="C18" s="21" t="str">
        <f>IF(OR(C15="",C16="",C17=""),"",IF(C17="多　胎",IF(C16&lt;C15,C16-97,C15-97),IF(C16&lt;C15,C16-41,C15-41)))</f>
        <v/>
      </c>
      <c r="D18" s="35"/>
      <c r="E18" s="35"/>
      <c r="F18" s="35"/>
      <c r="G18" s="35"/>
      <c r="H18" s="36"/>
    </row>
    <row r="19" spans="2:8" ht="19.149999999999999" customHeight="1" thickTop="1" thickBot="1">
      <c r="B19" s="18" t="s">
        <v>17</v>
      </c>
      <c r="C19" s="21" t="str">
        <f>IF(OR(C15="",C16="",C17=""),"",C16+56)</f>
        <v/>
      </c>
      <c r="D19" s="35"/>
      <c r="E19" s="35"/>
      <c r="F19" s="35"/>
      <c r="G19" s="35"/>
      <c r="H19" s="36"/>
    </row>
    <row r="20" spans="2:8" ht="19.149999999999999" customHeight="1" thickTop="1" thickBot="1">
      <c r="B20" s="18" t="s">
        <v>18</v>
      </c>
      <c r="C20" s="19" t="str">
        <f>IF(OR(C18="",C19=""),"",C19-C18+1)</f>
        <v/>
      </c>
      <c r="D20" s="35"/>
      <c r="E20" s="35"/>
      <c r="F20" s="35"/>
      <c r="G20" s="35"/>
      <c r="H20" s="36"/>
    </row>
    <row r="21" spans="2:8" ht="13.9" customHeight="1" thickTop="1"/>
  </sheetData>
  <sheetProtection algorithmName="SHA-512" hashValue="wjzyYvTfOSfmEhM7Y8ELo7tRg4Sz80PZCGdkCiyWrrm2ENmMNskEIKH2nQwmVtSuNDmOy3aWevbyoMR757pObw==" saltValue="iudn/JlfdkQYHja4MFMrKg==" spinCount="100000" sheet="1" objects="1" scenarios="1"/>
  <mergeCells count="12">
    <mergeCell ref="C20:H20"/>
    <mergeCell ref="C16:H16"/>
    <mergeCell ref="C19:H19"/>
    <mergeCell ref="B7:I7"/>
    <mergeCell ref="C1:J1"/>
    <mergeCell ref="C13:H13"/>
    <mergeCell ref="A3:J3"/>
    <mergeCell ref="C18:H18"/>
    <mergeCell ref="C17:H17"/>
    <mergeCell ref="B8:I8"/>
    <mergeCell ref="C15:H15"/>
    <mergeCell ref="B9:I9"/>
  </mergeCells>
  <phoneticPr fontId="12"/>
  <conditionalFormatting sqref="C18:H20">
    <cfRule type="containsErrors" dxfId="0" priority="2">
      <formula>ISERROR(C18)</formula>
    </cfRule>
  </conditionalFormatting>
  <dataValidations count="4">
    <dataValidation type="list" showErrorMessage="1" errorTitle="入力内容を確認してください" error="存在しない日付、または選択内容が正しくありません。年・月・日を選びなおしてください。" sqref="G11:G12" xr:uid="{00000000-0002-0000-0000-000000000000}">
      <formula1>INDIRECT($K11)</formula1>
    </dataValidation>
    <dataValidation type="custom" errorTitle="入力内容を確認してください" error="存在しない日付、または選択内容が正しくありません。年・月・日を選びなおしてください。" sqref="G12" xr:uid="{00000000-0002-0000-0000-000001000000}">
      <formula1>DAY(DATE(VALUE(MID(C12,FIND("（",C12)+1,4)),E12,G12))=G12</formula1>
    </dataValidation>
    <dataValidation type="list" showErrorMessage="1" errorTitle="入力内容を確認してください" error="存在しない日付、または選択内容が正しくありません。年・月・日を選びなおしてください。" sqref="E11:E12" xr:uid="{00000000-0002-0000-0000-000002000000}">
      <formula1>"1,2,3,4,5,6,7,8,9,10,11,12"</formula1>
    </dataValidation>
    <dataValidation type="list" allowBlank="1" errorTitle="入力内容を確認してください" error="存在しない日付、または選択内容が正しくありません。年・月・日を選びなおしてください。" sqref="G11" xr:uid="{44CC7CB9-062B-4468-9692-9FBF5C9ACA4E}">
      <formula1>INDIRECT($K11)</formula1>
    </dataValidation>
  </dataValidations>
  <printOptions horizontalCentered="1"/>
  <pageMargins left="0.75" right="0.75" top="1" bottom="1" header="0.5" footer="0.5"/>
  <pageSetup paperSize="9" scale="92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Title="入力内容を確認してください" error="月に応じた日付を選択してください。" xr:uid="{00000000-0002-0000-0000-000003000000}">
          <x14:formula1>
            <xm:f>IF(OR(D10=1,D10=3,D10=5,D10=7,D10=8,D10=10,D10=12),マスター!$E$1:$E$31,IF(OR(D10=4,D10=6,D10=9,D10=11),マスター!$F$1:$F$30,マスター!$G$1:$G$29))</xm:f>
          </x14:formula1>
          <xm:sqref>E10:E11</xm:sqref>
        </x14:dataValidation>
        <x14:dataValidation type="list" allowBlank="1" showInputMessage="1" showErrorMessage="1" xr:uid="{6F2B4EAB-F219-4129-A819-7D41677D8732}">
          <x14:formula1>
            <xm:f>マスター!$A$2:$A$13</xm:f>
          </x14:formula1>
          <xm:sqref>C11:C12</xm:sqref>
        </x14:dataValidation>
        <x14:dataValidation type="list" allowBlank="1" showInputMessage="1" showErrorMessage="1" xr:uid="{B32AC78A-42CE-49BD-B99F-6E4BAA599D08}">
          <x14:formula1>
            <xm:f>マスター!$C$2:$C$3</xm:f>
          </x14:formula1>
          <xm:sqref>C13:H13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1"/>
  <sheetViews>
    <sheetView workbookViewId="0">
      <selection activeCell="D4" sqref="D4"/>
    </sheetView>
  </sheetViews>
  <sheetFormatPr defaultRowHeight="13.15"/>
  <sheetData>
    <row r="1" spans="1:8">
      <c r="A1" t="s">
        <v>19</v>
      </c>
      <c r="C1" t="s">
        <v>20</v>
      </c>
      <c r="E1">
        <v>1</v>
      </c>
      <c r="F1">
        <v>1</v>
      </c>
      <c r="G1">
        <v>1</v>
      </c>
      <c r="H1">
        <v>1</v>
      </c>
    </row>
    <row r="2" spans="1:8">
      <c r="A2" t="s">
        <v>21</v>
      </c>
      <c r="C2" t="s">
        <v>22</v>
      </c>
      <c r="E2">
        <v>2</v>
      </c>
      <c r="F2">
        <v>2</v>
      </c>
      <c r="G2">
        <v>2</v>
      </c>
      <c r="H2">
        <v>2</v>
      </c>
    </row>
    <row r="3" spans="1:8">
      <c r="A3" t="s">
        <v>23</v>
      </c>
      <c r="C3" t="s">
        <v>24</v>
      </c>
      <c r="E3">
        <v>3</v>
      </c>
      <c r="F3">
        <v>3</v>
      </c>
      <c r="G3">
        <v>3</v>
      </c>
      <c r="H3">
        <v>3</v>
      </c>
    </row>
    <row r="4" spans="1:8">
      <c r="A4" t="s">
        <v>25</v>
      </c>
      <c r="E4">
        <v>4</v>
      </c>
      <c r="F4">
        <v>4</v>
      </c>
      <c r="G4">
        <v>4</v>
      </c>
      <c r="H4">
        <v>4</v>
      </c>
    </row>
    <row r="5" spans="1:8">
      <c r="A5" t="s">
        <v>26</v>
      </c>
      <c r="E5">
        <v>5</v>
      </c>
      <c r="F5">
        <v>5</v>
      </c>
      <c r="G5">
        <v>5</v>
      </c>
      <c r="H5">
        <v>5</v>
      </c>
    </row>
    <row r="6" spans="1:8">
      <c r="A6" t="s">
        <v>27</v>
      </c>
      <c r="E6">
        <v>6</v>
      </c>
      <c r="F6">
        <v>6</v>
      </c>
      <c r="G6">
        <v>6</v>
      </c>
      <c r="H6">
        <v>6</v>
      </c>
    </row>
    <row r="7" spans="1:8">
      <c r="A7" t="s">
        <v>28</v>
      </c>
      <c r="E7">
        <v>7</v>
      </c>
      <c r="F7">
        <v>7</v>
      </c>
      <c r="G7">
        <v>7</v>
      </c>
      <c r="H7">
        <v>7</v>
      </c>
    </row>
    <row r="8" spans="1:8">
      <c r="A8" t="s">
        <v>29</v>
      </c>
      <c r="E8">
        <v>8</v>
      </c>
      <c r="F8">
        <v>8</v>
      </c>
      <c r="G8">
        <v>8</v>
      </c>
      <c r="H8">
        <v>8</v>
      </c>
    </row>
    <row r="9" spans="1:8">
      <c r="A9" t="s">
        <v>30</v>
      </c>
      <c r="E9">
        <v>9</v>
      </c>
      <c r="F9">
        <v>9</v>
      </c>
      <c r="G9">
        <v>9</v>
      </c>
      <c r="H9">
        <v>9</v>
      </c>
    </row>
    <row r="10" spans="1:8">
      <c r="A10" t="s">
        <v>31</v>
      </c>
      <c r="E10">
        <v>10</v>
      </c>
      <c r="F10">
        <v>10</v>
      </c>
      <c r="G10">
        <v>10</v>
      </c>
      <c r="H10">
        <v>10</v>
      </c>
    </row>
    <row r="11" spans="1:8">
      <c r="A11" t="s">
        <v>32</v>
      </c>
      <c r="E11">
        <v>11</v>
      </c>
      <c r="F11">
        <v>11</v>
      </c>
      <c r="G11">
        <v>11</v>
      </c>
      <c r="H11">
        <v>11</v>
      </c>
    </row>
    <row r="12" spans="1:8">
      <c r="A12" t="s">
        <v>33</v>
      </c>
      <c r="E12">
        <v>12</v>
      </c>
      <c r="F12">
        <v>12</v>
      </c>
      <c r="G12">
        <v>12</v>
      </c>
      <c r="H12">
        <v>12</v>
      </c>
    </row>
    <row r="13" spans="1:8">
      <c r="A13" t="s">
        <v>34</v>
      </c>
      <c r="E13">
        <v>13</v>
      </c>
      <c r="F13">
        <v>13</v>
      </c>
      <c r="G13">
        <v>13</v>
      </c>
      <c r="H13">
        <v>13</v>
      </c>
    </row>
    <row r="14" spans="1:8">
      <c r="E14">
        <v>14</v>
      </c>
      <c r="F14">
        <v>14</v>
      </c>
      <c r="G14">
        <v>14</v>
      </c>
      <c r="H14">
        <v>14</v>
      </c>
    </row>
    <row r="15" spans="1:8">
      <c r="E15">
        <v>15</v>
      </c>
      <c r="F15">
        <v>15</v>
      </c>
      <c r="G15">
        <v>15</v>
      </c>
      <c r="H15">
        <v>15</v>
      </c>
    </row>
    <row r="16" spans="1:8">
      <c r="E16">
        <v>16</v>
      </c>
      <c r="F16">
        <v>16</v>
      </c>
      <c r="G16">
        <v>16</v>
      </c>
      <c r="H16">
        <v>16</v>
      </c>
    </row>
    <row r="17" spans="5:8">
      <c r="E17">
        <v>17</v>
      </c>
      <c r="F17">
        <v>17</v>
      </c>
      <c r="G17">
        <v>17</v>
      </c>
      <c r="H17">
        <v>17</v>
      </c>
    </row>
    <row r="18" spans="5:8">
      <c r="E18">
        <v>18</v>
      </c>
      <c r="F18">
        <v>18</v>
      </c>
      <c r="G18">
        <v>18</v>
      </c>
      <c r="H18">
        <v>18</v>
      </c>
    </row>
    <row r="19" spans="5:8">
      <c r="E19">
        <v>19</v>
      </c>
      <c r="F19">
        <v>19</v>
      </c>
      <c r="G19">
        <v>19</v>
      </c>
      <c r="H19">
        <v>19</v>
      </c>
    </row>
    <row r="20" spans="5:8">
      <c r="E20">
        <v>20</v>
      </c>
      <c r="F20">
        <v>20</v>
      </c>
      <c r="G20">
        <v>20</v>
      </c>
      <c r="H20">
        <v>20</v>
      </c>
    </row>
    <row r="21" spans="5:8">
      <c r="E21">
        <v>21</v>
      </c>
      <c r="F21">
        <v>21</v>
      </c>
      <c r="G21">
        <v>21</v>
      </c>
      <c r="H21">
        <v>21</v>
      </c>
    </row>
    <row r="22" spans="5:8">
      <c r="E22">
        <v>22</v>
      </c>
      <c r="F22">
        <v>22</v>
      </c>
      <c r="G22">
        <v>22</v>
      </c>
      <c r="H22">
        <v>22</v>
      </c>
    </row>
    <row r="23" spans="5:8">
      <c r="E23">
        <v>23</v>
      </c>
      <c r="F23">
        <v>23</v>
      </c>
      <c r="G23">
        <v>23</v>
      </c>
      <c r="H23">
        <v>23</v>
      </c>
    </row>
    <row r="24" spans="5:8">
      <c r="E24">
        <v>24</v>
      </c>
      <c r="F24">
        <v>24</v>
      </c>
      <c r="G24">
        <v>24</v>
      </c>
      <c r="H24">
        <v>24</v>
      </c>
    </row>
    <row r="25" spans="5:8">
      <c r="E25">
        <v>25</v>
      </c>
      <c r="F25">
        <v>25</v>
      </c>
      <c r="G25">
        <v>25</v>
      </c>
      <c r="H25">
        <v>25</v>
      </c>
    </row>
    <row r="26" spans="5:8">
      <c r="E26">
        <v>26</v>
      </c>
      <c r="F26">
        <v>26</v>
      </c>
      <c r="G26">
        <v>26</v>
      </c>
      <c r="H26">
        <v>26</v>
      </c>
    </row>
    <row r="27" spans="5:8">
      <c r="E27">
        <v>27</v>
      </c>
      <c r="F27">
        <v>27</v>
      </c>
      <c r="G27">
        <v>27</v>
      </c>
      <c r="H27">
        <v>27</v>
      </c>
    </row>
    <row r="28" spans="5:8">
      <c r="E28">
        <v>28</v>
      </c>
      <c r="F28">
        <v>28</v>
      </c>
      <c r="G28">
        <v>28</v>
      </c>
      <c r="H28">
        <v>28</v>
      </c>
    </row>
    <row r="29" spans="5:8">
      <c r="E29">
        <v>29</v>
      </c>
      <c r="F29">
        <v>29</v>
      </c>
      <c r="H29">
        <v>29</v>
      </c>
    </row>
    <row r="30" spans="5:8">
      <c r="E30">
        <v>30</v>
      </c>
      <c r="F30">
        <v>30</v>
      </c>
    </row>
    <row r="31" spans="5:8">
      <c r="E31">
        <v>31</v>
      </c>
    </row>
  </sheetData>
  <phoneticPr fontId="12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8A5212432FC0D4DA3F543EE0F3A26FB" ma:contentTypeVersion="15" ma:contentTypeDescription="新しいドキュメントを作成します。" ma:contentTypeScope="" ma:versionID="97c3a549a7d0fca49a8c95b04f0e4870">
  <xsd:schema xmlns:xsd="http://www.w3.org/2001/XMLSchema" xmlns:xs="http://www.w3.org/2001/XMLSchema" xmlns:p="http://schemas.microsoft.com/office/2006/metadata/properties" xmlns:ns1="http://schemas.microsoft.com/sharepoint/v3" xmlns:ns2="bcd81098-893e-461c-adb8-bea5c622e08a" xmlns:ns3="7ff7f512-c19f-410b-9eb4-fb6a9f63d2c5" targetNamespace="http://schemas.microsoft.com/office/2006/metadata/properties" ma:root="true" ma:fieldsID="667f5502598b3c7c3ce52b0eb8bfa512" ns1:_="" ns2:_="" ns3:_="">
    <xsd:import namespace="http://schemas.microsoft.com/sharepoint/v3"/>
    <xsd:import namespace="bcd81098-893e-461c-adb8-bea5c622e08a"/>
    <xsd:import namespace="7ff7f512-c19f-410b-9eb4-fb6a9f63d2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d81098-893e-461c-adb8-bea5c622e0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339dfd0-b53b-470a-a1af-2eb893baca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f7f512-c19f-410b-9eb4-fb6a9f63d2c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02a4dd6-4e58-4b21-82d9-6a7a628ff729}" ma:internalName="TaxCatchAll" ma:showField="CatchAllData" ma:web="7ff7f512-c19f-410b-9eb4-fb6a9f63d2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cd81098-893e-461c-adb8-bea5c622e08a">
      <Terms xmlns="http://schemas.microsoft.com/office/infopath/2007/PartnerControls"/>
    </lcf76f155ced4ddcb4097134ff3c332f>
    <TaxCatchAll xmlns="7ff7f512-c19f-410b-9eb4-fb6a9f63d2c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5C6D63-1708-4212-950B-450F76E8E7E5}"/>
</file>

<file path=customXml/itemProps2.xml><?xml version="1.0" encoding="utf-8"?>
<ds:datastoreItem xmlns:ds="http://schemas.openxmlformats.org/officeDocument/2006/customXml" ds:itemID="{DD41592B-3B4C-4A19-A575-74A2694C6EBC}"/>
</file>

<file path=customXml/itemProps3.xml><?xml version="1.0" encoding="utf-8"?>
<ds:datastoreItem xmlns:ds="http://schemas.openxmlformats.org/officeDocument/2006/customXml" ds:itemID="{B1491215-C923-4602-AC6F-68448C2A77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菊地 幹人</dc:creator>
  <cp:keywords/>
  <dc:description/>
  <cp:lastModifiedBy>菊地 幹人</cp:lastModifiedBy>
  <cp:revision/>
  <dcterms:created xsi:type="dcterms:W3CDTF">2026-07-17T05:22:39Z</dcterms:created>
  <dcterms:modified xsi:type="dcterms:W3CDTF">2026-08-19T02:29:03Z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0x010100F8A5212432FC0D4DA3F543EE0F3A26FB</vt:lpwstr>
  </property>
  <property fmtid="{D5CDD505-2E9C-101B-9397-08002B2CF9AE}" pid="3" name="MediaServiceImageTags">
    <vt:lpwstr/>
  </property>
</Properties>
</file>